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документы\КСК\2023\год\проект\"/>
    </mc:Choice>
  </mc:AlternateContent>
  <bookViews>
    <workbookView xWindow="120" yWindow="15" windowWidth="18960" windowHeight="11325"/>
  </bookViews>
  <sheets>
    <sheet name="Расходы Прил.5" sheetId="1" r:id="rId1"/>
  </sheets>
  <calcPr calcId="162913"/>
</workbook>
</file>

<file path=xl/calcChain.xml><?xml version="1.0" encoding="utf-8"?>
<calcChain xmlns="http://schemas.openxmlformats.org/spreadsheetml/2006/main">
  <c r="G21" i="1" l="1"/>
  <c r="D21" i="1"/>
  <c r="G24" i="1"/>
  <c r="D24" i="1"/>
  <c r="L30" i="1"/>
  <c r="G5" i="1"/>
  <c r="D5" i="1"/>
  <c r="L20" i="1"/>
  <c r="G33" i="1" l="1"/>
  <c r="D33" i="1"/>
  <c r="L9" i="1"/>
  <c r="L34" i="1"/>
  <c r="L32" i="1"/>
  <c r="L31" i="1"/>
  <c r="L29" i="1"/>
  <c r="L28" i="1"/>
  <c r="L27" i="1"/>
  <c r="L26" i="1"/>
  <c r="L25" i="1"/>
  <c r="L23" i="1"/>
  <c r="L22" i="1"/>
  <c r="L19" i="1"/>
  <c r="L18" i="1"/>
  <c r="L17" i="1"/>
  <c r="L16" i="1"/>
  <c r="L15" i="1"/>
  <c r="L14" i="1"/>
  <c r="L13" i="1"/>
  <c r="L12" i="1"/>
  <c r="L11" i="1"/>
  <c r="L10" i="1"/>
  <c r="L8" i="1"/>
  <c r="L7" i="1"/>
  <c r="L6" i="1"/>
  <c r="G35" i="1" l="1"/>
  <c r="L5" i="1"/>
  <c r="D35" i="1"/>
  <c r="L33" i="1"/>
  <c r="L24" i="1"/>
  <c r="L21" i="1"/>
  <c r="L35" i="1" l="1"/>
</calcChain>
</file>

<file path=xl/sharedStrings.xml><?xml version="1.0" encoding="utf-8"?>
<sst xmlns="http://schemas.openxmlformats.org/spreadsheetml/2006/main" count="38" uniqueCount="37">
  <si>
    <r>
      <rPr>
        <sz val="12"/>
        <rFont val="Times New Roman"/>
        <family val="1"/>
      </rPr>
      <t>Уточненный план</t>
    </r>
  </si>
  <si>
    <r>
      <rPr>
        <sz val="12"/>
        <rFont val="Times New Roman"/>
        <family val="1"/>
      </rPr>
      <t>Исполнено</t>
    </r>
  </si>
  <si>
    <r>
      <rPr>
        <sz val="12"/>
        <rFont val="Times New Roman"/>
        <family val="1"/>
      </rPr>
      <t>% исполнения</t>
    </r>
  </si>
  <si>
    <r>
      <rPr>
        <sz val="12"/>
        <rFont val="Times New Roman"/>
        <family val="1"/>
      </rPr>
      <t>Наименование расхода</t>
    </r>
  </si>
  <si>
    <r>
      <rPr>
        <i/>
        <sz val="12"/>
        <rFont val="Arial"/>
        <family val="2"/>
      </rPr>
      <t>Органы исполнительной власти Большеройского сельского поселения</t>
    </r>
  </si>
  <si>
    <r>
      <rPr>
        <i/>
        <sz val="12"/>
        <rFont val="Arial"/>
        <family val="2"/>
      </rPr>
      <t>Информатизация и информационное обеспечение администрации Большеройского сельского поселения Уржумского района Кировской области</t>
    </r>
  </si>
  <si>
    <r>
      <rPr>
        <i/>
        <sz val="12"/>
        <rFont val="Arial"/>
        <family val="2"/>
      </rPr>
      <t>Создание условий для занятия физической культурой и спортом</t>
    </r>
  </si>
  <si>
    <r>
      <rPr>
        <i/>
        <sz val="12"/>
        <rFont val="Arial"/>
        <family val="2"/>
      </rPr>
      <t>Резервные фонды местных администраций</t>
    </r>
  </si>
  <si>
    <r>
      <rPr>
        <i/>
        <sz val="12"/>
        <rFont val="Arial"/>
        <family val="2"/>
      </rPr>
      <t>Доплата      к      пенсии      государственным      служащим субъектов    Российской    Федерации    и    муниципальных служащих</t>
    </r>
  </si>
  <si>
    <r>
      <rPr>
        <i/>
        <sz val="12"/>
        <rFont val="Arial"/>
        <family val="2"/>
      </rPr>
      <t>Реализация    государственных    функций,    связанных    с общегосударственным управлением</t>
    </r>
  </si>
  <si>
    <r>
      <rPr>
        <i/>
        <sz val="12"/>
        <rFont val="Arial"/>
        <family val="2"/>
      </rPr>
      <t>Расходы  по  оплате  труда  обслуживающего  персонала учреждений</t>
    </r>
  </si>
  <si>
    <r>
      <rPr>
        <i/>
        <sz val="12"/>
        <rFont val="Arial"/>
        <family val="2"/>
      </rPr>
      <t>Реализация    расходных    обязательств    муниципальных образований   области   за   счет   средств   областного бюджета</t>
    </r>
  </si>
  <si>
    <r>
      <rPr>
        <i/>
        <sz val="12"/>
        <rFont val="Arial"/>
        <family val="2"/>
      </rPr>
      <t>Реализация    расходных    обязательств    муниципальных образований    области    за    счет    средств    местного бюджета</t>
    </r>
  </si>
  <si>
    <r>
      <rPr>
        <i/>
        <sz val="12"/>
        <rFont val="Arial"/>
        <family val="2"/>
      </rPr>
      <t>Создание и обеспечение деятельности муниципальной пожарной охраны в Уржумском муниципальном районе Кировской области</t>
    </r>
  </si>
  <si>
    <r>
      <rPr>
        <i/>
        <sz val="12"/>
        <rFont val="Arial"/>
        <family val="2"/>
      </rPr>
      <t>Иные межбюджетные трансферты на осуществление части полномочий по осуществлению внутреннего муниципального финансового контроля</t>
    </r>
  </si>
  <si>
    <r>
      <rPr>
        <i/>
        <sz val="12"/>
        <rFont val="Arial"/>
        <family val="2"/>
      </rPr>
      <t>Иные межбюджетные трансферты на осуществление бюджетных полномочий по формированию и предоставлению информации для обработки и публикации на едином портале в структурированном виде с использованием системы "Электронный бюджет "</t>
    </r>
  </si>
  <si>
    <r>
      <rPr>
        <i/>
        <sz val="12"/>
        <rFont val="Arial"/>
        <family val="2"/>
      </rPr>
      <t xml:space="preserve">Функционирование               Муниципального        казенного
</t>
    </r>
    <r>
      <rPr>
        <i/>
        <sz val="12"/>
        <rFont val="Arial"/>
        <family val="2"/>
      </rPr>
      <t>учреждения   культуры   "Большеройский   сельский   Дом культуры"</t>
    </r>
  </si>
  <si>
    <r>
      <rPr>
        <i/>
        <sz val="12"/>
        <rFont val="Arial"/>
        <family val="2"/>
      </rPr>
      <t>Функционирование               Муниципального        казенного учреждения       культуры       Большеройская       сельская библиотека</t>
    </r>
  </si>
  <si>
    <r>
      <rPr>
        <i/>
        <sz val="12"/>
        <rFont val="Arial"/>
        <family val="2"/>
      </rPr>
      <t>Содержание   и   ремонт   автомобильных   дорог   общего пользования местного значения</t>
    </r>
  </si>
  <si>
    <r>
      <rPr>
        <i/>
        <sz val="12"/>
        <rFont val="Arial"/>
        <family val="2"/>
      </rPr>
      <t>Уличное освещение</t>
    </r>
  </si>
  <si>
    <r>
      <rPr>
        <i/>
        <sz val="12"/>
        <rFont val="Arial"/>
        <family val="2"/>
      </rPr>
      <t>Прочие          мероприятия          по          благоустройству Большеройского сельского поселения Уржумского района Кировской области</t>
    </r>
  </si>
  <si>
    <r>
      <rPr>
        <i/>
        <sz val="12"/>
        <rFont val="Arial"/>
        <family val="2"/>
      </rPr>
      <t xml:space="preserve">Обеспечение   безопасной   эксплуатации   гидроузла   на
</t>
    </r>
    <r>
      <rPr>
        <i/>
        <sz val="12"/>
        <rFont val="Arial"/>
        <family val="2"/>
      </rPr>
      <t>р.Ройка у с.Большой Рой</t>
    </r>
  </si>
  <si>
    <r>
      <rPr>
        <sz val="12"/>
        <rFont val="Arial"/>
        <family val="2"/>
      </rPr>
      <t>Итого</t>
    </r>
  </si>
  <si>
    <t xml:space="preserve">Приложение №5 решению Большеройской сельской Думы
</t>
  </si>
  <si>
    <t>тыс.рублей</t>
  </si>
  <si>
    <t>Мероприятия по обеспечению пожарной безопасности населенных пунктов Большеройского сельского поселения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</si>
  <si>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</si>
  <si>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Подготовка сведений о границах населенных пунктов и о границах территориальных зон</t>
  </si>
  <si>
    <t xml:space="preserve">Расходы
бюджета Большеройского сельского поселения
за 2023год на реализацию муниципальных 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</si>
  <si>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Муниципальная прогамма "Функционирование администрации Большеройского сельского поселения Уржумского района Кировской области на 2017-2025 годы"</t>
  </si>
  <si>
    <t>Муниципальная программа "Развитие культуры
Большеройского сельского поселения Уржумского района Кировской области на 2017-2025 годы"</t>
  </si>
  <si>
    <t>Муниципальная программа "Развитие коммунальной и жилищной инфраструктуры на территории Большеройского сельского поселения Уржумского района Кировской области на 2017-2025 годы"</t>
  </si>
  <si>
    <t>Муниципальная программа "Охрана окружающей среды на территории Большеройского сельского поселения Уржумского района Кировской области на 2016-2025 годы"</t>
  </si>
  <si>
    <t>Выплата за достижение показателей деятельности органов исполнительной власти (органов местного самоуправления) Кировской области</t>
  </si>
  <si>
    <t>Создание спортивной детской игровой площадки по ул.Трудовая в с.Большой Рой Уржумского района Кировской области</t>
  </si>
  <si>
    <t>Реализация мероприятий по борьбе с борщевиком Сосновского</t>
  </si>
  <si>
    <t>Реализация мероприятий по борьбе с борщевиком Сосновского  за счет средств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</si>
</sst>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0"/>
      <color rgb="FF000000"/>
      <name val="Times New Roman"/>
      <charset val="204"/>
    </font>
    <font>
      <sz val="12"/>
      <name val="Times New Roman"/>
    </font>
    <font>
      <sz val="12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2"/>
      <name val="Arial"/>
    </font>
    <font>
      <i/>
      <sz val="12"/>
      <name val="Arial"/>
    </font>
    <font>
      <sz val="12"/>
      <name val="Arial"/>
    </font>
    <font>
      <sz val="12"/>
      <name val="Times New Roman"/>
      <family val="1"/>
    </font>
    <font>
      <b/>
      <sz val="12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12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center" wrapText="1" indent="4"/>
    </xf>
    <xf numFmtId="0" fontId="0" fillId="0" borderId="1" xfId="0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shrinkToFit="1"/>
    </xf>
    <xf numFmtId="2" fontId="2" fillId="0" borderId="1" xfId="0" applyNumberFormat="1" applyFont="1" applyFill="1" applyBorder="1" applyAlignment="1">
      <alignment horizontal="center" vertical="top" shrinkToFi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 indent="4"/>
    </xf>
    <xf numFmtId="0" fontId="0" fillId="0" borderId="0" xfId="0" applyFill="1" applyBorder="1" applyAlignment="1">
      <alignment horizontal="left" vertical="center" wrapText="1" indent="4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 indent="4"/>
    </xf>
    <xf numFmtId="0" fontId="8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top" shrinkToFit="1"/>
    </xf>
    <xf numFmtId="2" fontId="3" fillId="0" borderId="1" xfId="0" applyNumberFormat="1" applyFont="1" applyFill="1" applyBorder="1" applyAlignment="1">
      <alignment horizontal="center" vertical="top" shrinkToFi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right" vertical="top" wrapText="1" indent="2"/>
    </xf>
    <xf numFmtId="0" fontId="10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abSelected="1" workbookViewId="0">
      <selection activeCell="T35" sqref="T35"/>
    </sheetView>
  </sheetViews>
  <sheetFormatPr defaultRowHeight="12.75" x14ac:dyDescent="0.2"/>
  <cols>
    <col min="1" max="1" width="42" customWidth="1"/>
    <col min="2" max="2" width="11.5" customWidth="1"/>
    <col min="3" max="3" width="26.6640625" customWidth="1"/>
    <col min="4" max="4" width="3.33203125" customWidth="1"/>
    <col min="5" max="5" width="10.5" customWidth="1"/>
    <col min="6" max="6" width="17.33203125" customWidth="1"/>
    <col min="7" max="7" width="6.83203125" customWidth="1"/>
    <col min="8" max="8" width="4.6640625" customWidth="1"/>
    <col min="9" max="9" width="1.1640625" customWidth="1"/>
    <col min="10" max="10" width="3.33203125" customWidth="1"/>
    <col min="11" max="11" width="11.5" customWidth="1"/>
    <col min="12" max="12" width="4.6640625" customWidth="1"/>
    <col min="13" max="13" width="20.83203125" customWidth="1"/>
    <col min="14" max="14" width="8" customWidth="1"/>
    <col min="15" max="15" width="11.5" customWidth="1"/>
    <col min="16" max="17" width="3.33203125" customWidth="1"/>
  </cols>
  <sheetData>
    <row r="1" spans="1:15" ht="48.75" customHeight="1" x14ac:dyDescent="0.2">
      <c r="A1" s="9"/>
      <c r="B1" s="10"/>
      <c r="C1" s="10"/>
      <c r="D1" s="10"/>
      <c r="E1" s="10"/>
      <c r="F1" s="10"/>
      <c r="G1" s="10"/>
      <c r="H1" s="11" t="s">
        <v>23</v>
      </c>
      <c r="I1" s="12"/>
      <c r="J1" s="12"/>
      <c r="K1" s="12"/>
      <c r="L1" s="12"/>
      <c r="M1" s="12"/>
      <c r="N1" s="12"/>
      <c r="O1" s="12"/>
    </row>
    <row r="2" spans="1:15" ht="55.5" customHeight="1" x14ac:dyDescent="0.2">
      <c r="A2" s="19" t="s">
        <v>28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5"/>
    </row>
    <row r="3" spans="1:15" ht="19.5" customHeight="1" x14ac:dyDescent="0.2">
      <c r="A3" s="21" t="s">
        <v>24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5"/>
    </row>
    <row r="4" spans="1:15" ht="17.25" customHeight="1" x14ac:dyDescent="0.2">
      <c r="A4" s="13" t="s">
        <v>3</v>
      </c>
      <c r="B4" s="13"/>
      <c r="C4" s="13"/>
      <c r="D4" s="13" t="s">
        <v>0</v>
      </c>
      <c r="E4" s="13"/>
      <c r="F4" s="13"/>
      <c r="G4" s="14" t="s">
        <v>1</v>
      </c>
      <c r="H4" s="14"/>
      <c r="I4" s="14"/>
      <c r="J4" s="14"/>
      <c r="K4" s="14"/>
      <c r="L4" s="13" t="s">
        <v>2</v>
      </c>
      <c r="M4" s="13"/>
      <c r="N4" s="13"/>
      <c r="O4" s="1"/>
    </row>
    <row r="5" spans="1:15" ht="61.5" customHeight="1" x14ac:dyDescent="0.2">
      <c r="A5" s="15" t="s">
        <v>29</v>
      </c>
      <c r="B5" s="16"/>
      <c r="C5" s="16"/>
      <c r="D5" s="17">
        <f>D6+D7+D8+D9+D10+D11+D12+D13+D14+D15+D16+D17+D18+D19+D20</f>
        <v>3871.2000000000003</v>
      </c>
      <c r="E5" s="17"/>
      <c r="F5" s="17"/>
      <c r="G5" s="17">
        <f>G6+G7+G8+G9+G10+G11+G12+G13+G14+G15+G16+G17+G18+G19+G20</f>
        <v>3607.4</v>
      </c>
      <c r="H5" s="17"/>
      <c r="I5" s="17"/>
      <c r="J5" s="17"/>
      <c r="K5" s="17"/>
      <c r="L5" s="18">
        <f>G5/D5*100</f>
        <v>93.185575532134735</v>
      </c>
      <c r="M5" s="18"/>
      <c r="N5" s="18"/>
      <c r="O5" s="3"/>
    </row>
    <row r="6" spans="1:15" ht="30.75" customHeight="1" x14ac:dyDescent="0.2">
      <c r="A6" s="6" t="s">
        <v>4</v>
      </c>
      <c r="B6" s="6"/>
      <c r="C6" s="6"/>
      <c r="D6" s="7">
        <v>1293.3</v>
      </c>
      <c r="E6" s="7"/>
      <c r="F6" s="7"/>
      <c r="G6" s="7">
        <v>1262</v>
      </c>
      <c r="H6" s="7"/>
      <c r="I6" s="7"/>
      <c r="J6" s="7"/>
      <c r="K6" s="7"/>
      <c r="L6" s="8">
        <f>G6/D6*100</f>
        <v>97.579834531817838</v>
      </c>
      <c r="M6" s="8"/>
      <c r="N6" s="8"/>
      <c r="O6" s="2"/>
    </row>
    <row r="7" spans="1:15" ht="48" customHeight="1" x14ac:dyDescent="0.2">
      <c r="A7" s="6" t="s">
        <v>5</v>
      </c>
      <c r="B7" s="6"/>
      <c r="C7" s="6"/>
      <c r="D7" s="7">
        <v>96.9</v>
      </c>
      <c r="E7" s="7"/>
      <c r="F7" s="7"/>
      <c r="G7" s="7">
        <v>58.6</v>
      </c>
      <c r="H7" s="7"/>
      <c r="I7" s="7"/>
      <c r="J7" s="7"/>
      <c r="K7" s="7"/>
      <c r="L7" s="8">
        <f t="shared" ref="L7:L35" si="0">G7/D7*100</f>
        <v>60.474716202270386</v>
      </c>
      <c r="M7" s="8"/>
      <c r="N7" s="8"/>
      <c r="O7" s="2"/>
    </row>
    <row r="8" spans="1:15" ht="30" customHeight="1" x14ac:dyDescent="0.2">
      <c r="A8" s="6" t="s">
        <v>6</v>
      </c>
      <c r="B8" s="6"/>
      <c r="C8" s="6"/>
      <c r="D8" s="7">
        <v>5</v>
      </c>
      <c r="E8" s="7"/>
      <c r="F8" s="7"/>
      <c r="G8" s="23">
        <v>0</v>
      </c>
      <c r="H8" s="23"/>
      <c r="I8" s="23"/>
      <c r="J8" s="23"/>
      <c r="K8" s="23"/>
      <c r="L8" s="8">
        <f t="shared" si="0"/>
        <v>0</v>
      </c>
      <c r="M8" s="8"/>
      <c r="N8" s="8"/>
      <c r="O8" s="2"/>
    </row>
    <row r="9" spans="1:15" ht="32.25" hidden="1" customHeight="1" x14ac:dyDescent="0.2">
      <c r="A9" s="25" t="s">
        <v>25</v>
      </c>
      <c r="B9" s="24"/>
      <c r="C9" s="24"/>
      <c r="D9" s="7">
        <v>0</v>
      </c>
      <c r="E9" s="7"/>
      <c r="F9" s="7"/>
      <c r="G9" s="7">
        <v>0</v>
      </c>
      <c r="H9" s="7"/>
      <c r="I9" s="7"/>
      <c r="J9" s="7"/>
      <c r="K9" s="7"/>
      <c r="L9" s="8" t="e">
        <f t="shared" ref="L9" si="1">G9/D9*100</f>
        <v>#DIV/0!</v>
      </c>
      <c r="M9" s="8"/>
      <c r="N9" s="8"/>
      <c r="O9" s="4"/>
    </row>
    <row r="10" spans="1:15" ht="17.25" customHeight="1" x14ac:dyDescent="0.2">
      <c r="A10" s="24" t="s">
        <v>7</v>
      </c>
      <c r="B10" s="24"/>
      <c r="C10" s="24"/>
      <c r="D10" s="7">
        <v>30</v>
      </c>
      <c r="E10" s="7"/>
      <c r="F10" s="7"/>
      <c r="G10" s="23">
        <v>27.5</v>
      </c>
      <c r="H10" s="23"/>
      <c r="I10" s="23"/>
      <c r="J10" s="23"/>
      <c r="K10" s="23"/>
      <c r="L10" s="8">
        <f t="shared" si="0"/>
        <v>91.666666666666657</v>
      </c>
      <c r="M10" s="8"/>
      <c r="N10" s="8"/>
      <c r="O10" s="1"/>
    </row>
    <row r="11" spans="1:15" ht="45.75" customHeight="1" x14ac:dyDescent="0.2">
      <c r="A11" s="6" t="s">
        <v>8</v>
      </c>
      <c r="B11" s="6"/>
      <c r="C11" s="6"/>
      <c r="D11" s="7">
        <v>99</v>
      </c>
      <c r="E11" s="7"/>
      <c r="F11" s="7"/>
      <c r="G11" s="7">
        <v>98.9</v>
      </c>
      <c r="H11" s="7"/>
      <c r="I11" s="7"/>
      <c r="J11" s="7"/>
      <c r="K11" s="7"/>
      <c r="L11" s="8">
        <f t="shared" si="0"/>
        <v>99.89898989898991</v>
      </c>
      <c r="M11" s="8"/>
      <c r="N11" s="8"/>
      <c r="O11" s="2"/>
    </row>
    <row r="12" spans="1:15" ht="30" customHeight="1" x14ac:dyDescent="0.2">
      <c r="A12" s="6" t="s">
        <v>9</v>
      </c>
      <c r="B12" s="6"/>
      <c r="C12" s="6"/>
      <c r="D12" s="7">
        <v>516.5</v>
      </c>
      <c r="E12" s="7"/>
      <c r="F12" s="7"/>
      <c r="G12" s="7">
        <v>346.6</v>
      </c>
      <c r="H12" s="7"/>
      <c r="I12" s="7"/>
      <c r="J12" s="7"/>
      <c r="K12" s="7"/>
      <c r="L12" s="8">
        <f t="shared" si="0"/>
        <v>67.105517909002913</v>
      </c>
      <c r="M12" s="8"/>
      <c r="N12" s="8"/>
      <c r="O12" s="2"/>
    </row>
    <row r="13" spans="1:15" ht="31.5" customHeight="1" x14ac:dyDescent="0.2">
      <c r="A13" s="6" t="s">
        <v>10</v>
      </c>
      <c r="B13" s="6"/>
      <c r="C13" s="6"/>
      <c r="D13" s="7">
        <v>253.8</v>
      </c>
      <c r="E13" s="7"/>
      <c r="F13" s="7"/>
      <c r="G13" s="7">
        <v>237.1</v>
      </c>
      <c r="H13" s="7"/>
      <c r="I13" s="7"/>
      <c r="J13" s="7"/>
      <c r="K13" s="7"/>
      <c r="L13" s="8">
        <f t="shared" si="0"/>
        <v>93.420015760441288</v>
      </c>
      <c r="M13" s="8"/>
      <c r="N13" s="8"/>
      <c r="O13" s="2"/>
    </row>
    <row r="14" spans="1:15" ht="47.25" hidden="1" customHeight="1" x14ac:dyDescent="0.2">
      <c r="A14" s="6" t="s">
        <v>11</v>
      </c>
      <c r="B14" s="6"/>
      <c r="C14" s="6"/>
      <c r="D14" s="7">
        <v>0</v>
      </c>
      <c r="E14" s="7"/>
      <c r="F14" s="7"/>
      <c r="G14" s="7">
        <v>0</v>
      </c>
      <c r="H14" s="7"/>
      <c r="I14" s="7"/>
      <c r="J14" s="7"/>
      <c r="K14" s="7"/>
      <c r="L14" s="8" t="e">
        <f t="shared" si="0"/>
        <v>#DIV/0!</v>
      </c>
      <c r="M14" s="8"/>
      <c r="N14" s="8"/>
      <c r="O14" s="2"/>
    </row>
    <row r="15" spans="1:15" ht="50.25" hidden="1" customHeight="1" x14ac:dyDescent="0.2">
      <c r="A15" s="6" t="s">
        <v>12</v>
      </c>
      <c r="B15" s="6"/>
      <c r="C15" s="6"/>
      <c r="D15" s="7">
        <v>0</v>
      </c>
      <c r="E15" s="7"/>
      <c r="F15" s="7"/>
      <c r="G15" s="7">
        <v>0</v>
      </c>
      <c r="H15" s="7"/>
      <c r="I15" s="7"/>
      <c r="J15" s="7"/>
      <c r="K15" s="7"/>
      <c r="L15" s="8" t="e">
        <f t="shared" si="0"/>
        <v>#DIV/0!</v>
      </c>
      <c r="M15" s="8"/>
      <c r="N15" s="8"/>
      <c r="O15" s="2"/>
    </row>
    <row r="16" spans="1:15" ht="45.75" customHeight="1" x14ac:dyDescent="0.2">
      <c r="A16" s="6" t="s">
        <v>13</v>
      </c>
      <c r="B16" s="6"/>
      <c r="C16" s="6"/>
      <c r="D16" s="7">
        <v>1432.5</v>
      </c>
      <c r="E16" s="7"/>
      <c r="F16" s="7"/>
      <c r="G16" s="7">
        <v>1432.5</v>
      </c>
      <c r="H16" s="7"/>
      <c r="I16" s="7"/>
      <c r="J16" s="7"/>
      <c r="K16" s="7"/>
      <c r="L16" s="8">
        <f t="shared" si="0"/>
        <v>100</v>
      </c>
      <c r="M16" s="8"/>
      <c r="N16" s="8"/>
      <c r="O16" s="2"/>
    </row>
    <row r="17" spans="1:15" ht="45" customHeight="1" x14ac:dyDescent="0.2">
      <c r="A17" s="25" t="s">
        <v>26</v>
      </c>
      <c r="B17" s="6"/>
      <c r="C17" s="6"/>
      <c r="D17" s="7">
        <v>112.9</v>
      </c>
      <c r="E17" s="7"/>
      <c r="F17" s="7"/>
      <c r="G17" s="7">
        <v>112.9</v>
      </c>
      <c r="H17" s="7"/>
      <c r="I17" s="7"/>
      <c r="J17" s="7"/>
      <c r="K17" s="7"/>
      <c r="L17" s="8">
        <f t="shared" si="0"/>
        <v>100</v>
      </c>
      <c r="M17" s="8"/>
      <c r="N17" s="8"/>
      <c r="O17" s="2"/>
    </row>
    <row r="18" spans="1:15" ht="45.75" customHeight="1" x14ac:dyDescent="0.2">
      <c r="A18" s="6" t="s">
        <v>14</v>
      </c>
      <c r="B18" s="6"/>
      <c r="C18" s="6"/>
      <c r="D18" s="7">
        <v>2.9</v>
      </c>
      <c r="E18" s="7"/>
      <c r="F18" s="7"/>
      <c r="G18" s="7">
        <v>2.9</v>
      </c>
      <c r="H18" s="7"/>
      <c r="I18" s="7"/>
      <c r="J18" s="7"/>
      <c r="K18" s="7"/>
      <c r="L18" s="8">
        <f t="shared" si="0"/>
        <v>100</v>
      </c>
      <c r="M18" s="8"/>
      <c r="N18" s="8"/>
    </row>
    <row r="19" spans="1:15" ht="75.75" customHeight="1" x14ac:dyDescent="0.2">
      <c r="A19" s="6" t="s">
        <v>15</v>
      </c>
      <c r="B19" s="6"/>
      <c r="C19" s="6"/>
      <c r="D19" s="7">
        <v>4.4000000000000004</v>
      </c>
      <c r="E19" s="7"/>
      <c r="F19" s="7"/>
      <c r="G19" s="7">
        <v>4.4000000000000004</v>
      </c>
      <c r="H19" s="7"/>
      <c r="I19" s="7"/>
      <c r="J19" s="7"/>
      <c r="K19" s="7"/>
      <c r="L19" s="8">
        <f t="shared" si="0"/>
        <v>100</v>
      </c>
      <c r="M19" s="8"/>
      <c r="N19" s="8"/>
    </row>
    <row r="20" spans="1:15" ht="48" customHeight="1" x14ac:dyDescent="0.2">
      <c r="A20" s="25" t="s">
        <v>33</v>
      </c>
      <c r="B20" s="6"/>
      <c r="C20" s="6"/>
      <c r="D20" s="7">
        <v>24</v>
      </c>
      <c r="E20" s="7"/>
      <c r="F20" s="7"/>
      <c r="G20" s="7">
        <v>24</v>
      </c>
      <c r="H20" s="7"/>
      <c r="I20" s="7"/>
      <c r="J20" s="7"/>
      <c r="K20" s="7"/>
      <c r="L20" s="8">
        <f t="shared" ref="L20" si="2">G20/D20*100</f>
        <v>100</v>
      </c>
      <c r="M20" s="8"/>
      <c r="N20" s="8"/>
    </row>
    <row r="21" spans="1:15" ht="48" customHeight="1" x14ac:dyDescent="0.2">
      <c r="A21" s="15" t="s">
        <v>30</v>
      </c>
      <c r="B21" s="6"/>
      <c r="C21" s="6"/>
      <c r="D21" s="17">
        <f>D22+D23</f>
        <v>2677.4</v>
      </c>
      <c r="E21" s="17"/>
      <c r="F21" s="17"/>
      <c r="G21" s="17">
        <f>G22+G23</f>
        <v>2589.6</v>
      </c>
      <c r="H21" s="17"/>
      <c r="I21" s="17"/>
      <c r="J21" s="17"/>
      <c r="K21" s="17"/>
      <c r="L21" s="8">
        <f t="shared" si="0"/>
        <v>96.720699185777235</v>
      </c>
      <c r="M21" s="8"/>
      <c r="N21" s="8"/>
    </row>
    <row r="22" spans="1:15" ht="47.25" customHeight="1" x14ac:dyDescent="0.2">
      <c r="A22" s="6" t="s">
        <v>16</v>
      </c>
      <c r="B22" s="6"/>
      <c r="C22" s="6"/>
      <c r="D22" s="7">
        <v>1748.8</v>
      </c>
      <c r="E22" s="7"/>
      <c r="F22" s="7"/>
      <c r="G22" s="7">
        <v>1680.2</v>
      </c>
      <c r="H22" s="7"/>
      <c r="I22" s="7"/>
      <c r="J22" s="7"/>
      <c r="K22" s="7"/>
      <c r="L22" s="8">
        <f t="shared" si="0"/>
        <v>96.07731015553523</v>
      </c>
      <c r="M22" s="8"/>
      <c r="N22" s="8"/>
    </row>
    <row r="23" spans="1:15" ht="45.75" customHeight="1" x14ac:dyDescent="0.2">
      <c r="A23" s="6" t="s">
        <v>17</v>
      </c>
      <c r="B23" s="6"/>
      <c r="C23" s="6"/>
      <c r="D23" s="7">
        <v>928.6</v>
      </c>
      <c r="E23" s="7"/>
      <c r="F23" s="7"/>
      <c r="G23" s="7">
        <v>909.4</v>
      </c>
      <c r="H23" s="7"/>
      <c r="I23" s="7"/>
      <c r="J23" s="7"/>
      <c r="K23" s="7"/>
      <c r="L23" s="8">
        <f t="shared" si="0"/>
        <v>97.932371311651949</v>
      </c>
      <c r="M23" s="8"/>
      <c r="N23" s="8"/>
    </row>
    <row r="24" spans="1:15" ht="66" customHeight="1" x14ac:dyDescent="0.2">
      <c r="A24" s="15" t="s">
        <v>31</v>
      </c>
      <c r="B24" s="16"/>
      <c r="C24" s="16"/>
      <c r="D24" s="17">
        <f>D25+D26+D27+D28+D29+D30+D31</f>
        <v>1829.1</v>
      </c>
      <c r="E24" s="17"/>
      <c r="F24" s="17"/>
      <c r="G24" s="17">
        <f>G25+G26+G27+G28+G29+G30+G31</f>
        <v>1431</v>
      </c>
      <c r="H24" s="17"/>
      <c r="I24" s="17"/>
      <c r="J24" s="17"/>
      <c r="K24" s="17"/>
      <c r="L24" s="8">
        <f t="shared" si="0"/>
        <v>78.235197638182711</v>
      </c>
      <c r="M24" s="8"/>
      <c r="N24" s="8"/>
    </row>
    <row r="25" spans="1:15" ht="30.75" customHeight="1" x14ac:dyDescent="0.2">
      <c r="A25" s="6" t="s">
        <v>18</v>
      </c>
      <c r="B25" s="6"/>
      <c r="C25" s="6"/>
      <c r="D25" s="7">
        <v>1095.3</v>
      </c>
      <c r="E25" s="7"/>
      <c r="F25" s="7"/>
      <c r="G25" s="7">
        <v>1011.7</v>
      </c>
      <c r="H25" s="7"/>
      <c r="I25" s="7"/>
      <c r="J25" s="7"/>
      <c r="K25" s="7"/>
      <c r="L25" s="8">
        <f t="shared" si="0"/>
        <v>92.367387930247418</v>
      </c>
      <c r="M25" s="8"/>
      <c r="N25" s="8"/>
    </row>
    <row r="26" spans="1:15" ht="17.25" customHeight="1" x14ac:dyDescent="0.2">
      <c r="A26" s="24" t="s">
        <v>19</v>
      </c>
      <c r="B26" s="24"/>
      <c r="C26" s="24"/>
      <c r="D26" s="7">
        <v>234</v>
      </c>
      <c r="E26" s="7"/>
      <c r="F26" s="7"/>
      <c r="G26" s="7">
        <v>175.3</v>
      </c>
      <c r="H26" s="7"/>
      <c r="I26" s="7"/>
      <c r="J26" s="7"/>
      <c r="K26" s="7"/>
      <c r="L26" s="8">
        <f t="shared" si="0"/>
        <v>74.914529914529908</v>
      </c>
      <c r="M26" s="8"/>
      <c r="N26" s="8"/>
    </row>
    <row r="27" spans="1:15" ht="45.75" customHeight="1" x14ac:dyDescent="0.2">
      <c r="A27" s="6" t="s">
        <v>20</v>
      </c>
      <c r="B27" s="6"/>
      <c r="C27" s="6"/>
      <c r="D27" s="7">
        <v>215.8</v>
      </c>
      <c r="E27" s="7"/>
      <c r="F27" s="7"/>
      <c r="G27" s="7">
        <v>120</v>
      </c>
      <c r="H27" s="7"/>
      <c r="I27" s="7"/>
      <c r="J27" s="7"/>
      <c r="K27" s="7"/>
      <c r="L27" s="8">
        <f t="shared" si="0"/>
        <v>55.607043558850791</v>
      </c>
      <c r="M27" s="8"/>
      <c r="N27" s="8"/>
    </row>
    <row r="28" spans="1:15" ht="51.75" customHeight="1" x14ac:dyDescent="0.2">
      <c r="A28" s="25" t="s">
        <v>34</v>
      </c>
      <c r="B28" s="6"/>
      <c r="C28" s="6"/>
      <c r="D28" s="7">
        <v>160</v>
      </c>
      <c r="E28" s="7"/>
      <c r="F28" s="7"/>
      <c r="G28" s="7">
        <v>0</v>
      </c>
      <c r="H28" s="7"/>
      <c r="I28" s="7"/>
      <c r="J28" s="7"/>
      <c r="K28" s="7"/>
      <c r="L28" s="8">
        <f t="shared" si="0"/>
        <v>0</v>
      </c>
      <c r="M28" s="8"/>
      <c r="N28" s="8"/>
    </row>
    <row r="29" spans="1:15" ht="30.75" customHeight="1" x14ac:dyDescent="0.2">
      <c r="A29" s="29" t="s">
        <v>35</v>
      </c>
      <c r="B29" s="29"/>
      <c r="C29" s="29"/>
      <c r="D29" s="7">
        <v>3.9</v>
      </c>
      <c r="E29" s="7"/>
      <c r="F29" s="7"/>
      <c r="G29" s="7">
        <v>3.9</v>
      </c>
      <c r="H29" s="7"/>
      <c r="I29" s="7"/>
      <c r="J29" s="7"/>
      <c r="K29" s="7"/>
      <c r="L29" s="8">
        <f t="shared" si="0"/>
        <v>100</v>
      </c>
      <c r="M29" s="8"/>
      <c r="N29" s="8"/>
    </row>
    <row r="30" spans="1:15" ht="30.75" customHeight="1" x14ac:dyDescent="0.2">
      <c r="A30" s="29" t="s">
        <v>36</v>
      </c>
      <c r="B30" s="29"/>
      <c r="C30" s="29"/>
      <c r="D30" s="7">
        <v>0.1</v>
      </c>
      <c r="E30" s="7"/>
      <c r="F30" s="7"/>
      <c r="G30" s="7">
        <v>0.1</v>
      </c>
      <c r="H30" s="7"/>
      <c r="I30" s="7"/>
      <c r="J30" s="7"/>
      <c r="K30" s="7"/>
      <c r="L30" s="8">
        <f t="shared" ref="L30" si="3">G30/D30*100</f>
        <v>100</v>
      </c>
      <c r="M30" s="8"/>
      <c r="N30" s="8"/>
    </row>
    <row r="31" spans="1:15" ht="37.5" customHeight="1" x14ac:dyDescent="0.2">
      <c r="A31" s="26" t="s">
        <v>27</v>
      </c>
      <c r="B31" s="26"/>
      <c r="C31" s="26"/>
      <c r="D31" s="7">
        <v>120</v>
      </c>
      <c r="E31" s="7"/>
      <c r="F31" s="7"/>
      <c r="G31" s="7">
        <v>120</v>
      </c>
      <c r="H31" s="7"/>
      <c r="I31" s="7"/>
      <c r="J31" s="7"/>
      <c r="K31" s="7"/>
      <c r="L31" s="8">
        <f t="shared" si="0"/>
        <v>100</v>
      </c>
      <c r="M31" s="8"/>
      <c r="N31" s="8"/>
    </row>
    <row r="32" spans="1:15" ht="46.5" hidden="1" customHeight="1" x14ac:dyDescent="0.2">
      <c r="A32" s="6" t="s">
        <v>11</v>
      </c>
      <c r="B32" s="6"/>
      <c r="C32" s="6"/>
      <c r="D32" s="7">
        <v>0</v>
      </c>
      <c r="E32" s="7"/>
      <c r="F32" s="7"/>
      <c r="G32" s="7">
        <v>0</v>
      </c>
      <c r="H32" s="7"/>
      <c r="I32" s="7"/>
      <c r="J32" s="7"/>
      <c r="K32" s="7"/>
      <c r="L32" s="8" t="e">
        <f t="shared" si="0"/>
        <v>#DIV/0!</v>
      </c>
      <c r="M32" s="8"/>
      <c r="N32" s="8"/>
    </row>
    <row r="33" spans="1:14" ht="60" customHeight="1" x14ac:dyDescent="0.2">
      <c r="A33" s="28" t="s">
        <v>32</v>
      </c>
      <c r="B33" s="6"/>
      <c r="C33" s="6"/>
      <c r="D33" s="17">
        <f>D34</f>
        <v>126</v>
      </c>
      <c r="E33" s="17"/>
      <c r="F33" s="17"/>
      <c r="G33" s="17">
        <f>G34</f>
        <v>99</v>
      </c>
      <c r="H33" s="17"/>
      <c r="I33" s="17"/>
      <c r="J33" s="17"/>
      <c r="K33" s="17"/>
      <c r="L33" s="8">
        <f t="shared" si="0"/>
        <v>78.571428571428569</v>
      </c>
      <c r="M33" s="8"/>
      <c r="N33" s="8"/>
    </row>
    <row r="34" spans="1:14" ht="34.5" customHeight="1" x14ac:dyDescent="0.2">
      <c r="A34" s="6" t="s">
        <v>21</v>
      </c>
      <c r="B34" s="6"/>
      <c r="C34" s="6"/>
      <c r="D34" s="7">
        <v>126</v>
      </c>
      <c r="E34" s="7"/>
      <c r="F34" s="7"/>
      <c r="G34" s="7">
        <v>99</v>
      </c>
      <c r="H34" s="7"/>
      <c r="I34" s="7"/>
      <c r="J34" s="7"/>
      <c r="K34" s="7"/>
      <c r="L34" s="8">
        <f t="shared" si="0"/>
        <v>78.571428571428569</v>
      </c>
      <c r="M34" s="8"/>
      <c r="N34" s="8"/>
    </row>
    <row r="35" spans="1:14" ht="17.25" customHeight="1" x14ac:dyDescent="0.2">
      <c r="A35" s="27" t="s">
        <v>22</v>
      </c>
      <c r="B35" s="27"/>
      <c r="C35" s="27"/>
      <c r="D35" s="17">
        <f>D5+D21+D24+D33</f>
        <v>8503.7000000000007</v>
      </c>
      <c r="E35" s="17"/>
      <c r="F35" s="17"/>
      <c r="G35" s="17">
        <f>G5+G21+G24+G33</f>
        <v>7727</v>
      </c>
      <c r="H35" s="17"/>
      <c r="I35" s="17"/>
      <c r="J35" s="17"/>
      <c r="K35" s="17"/>
      <c r="L35" s="8">
        <f t="shared" si="0"/>
        <v>90.866328774533429</v>
      </c>
      <c r="M35" s="8"/>
      <c r="N35" s="8"/>
    </row>
  </sheetData>
  <mergeCells count="132">
    <mergeCell ref="A32:C32"/>
    <mergeCell ref="D32:F32"/>
    <mergeCell ref="G32:K32"/>
    <mergeCell ref="L32:N32"/>
    <mergeCell ref="A35:C35"/>
    <mergeCell ref="D35:F35"/>
    <mergeCell ref="G35:K35"/>
    <mergeCell ref="L35:N35"/>
    <mergeCell ref="A33:C33"/>
    <mergeCell ref="D33:F33"/>
    <mergeCell ref="G33:K33"/>
    <mergeCell ref="L33:N33"/>
    <mergeCell ref="A34:C34"/>
    <mergeCell ref="D34:F34"/>
    <mergeCell ref="G34:K34"/>
    <mergeCell ref="L34:N34"/>
    <mergeCell ref="A28:C28"/>
    <mergeCell ref="D28:F28"/>
    <mergeCell ref="G28:K28"/>
    <mergeCell ref="L28:N28"/>
    <mergeCell ref="A29:C29"/>
    <mergeCell ref="D29:F29"/>
    <mergeCell ref="G29:K29"/>
    <mergeCell ref="L29:N29"/>
    <mergeCell ref="A31:C31"/>
    <mergeCell ref="D31:F31"/>
    <mergeCell ref="G31:K31"/>
    <mergeCell ref="L31:N31"/>
    <mergeCell ref="A30:C30"/>
    <mergeCell ref="D30:F30"/>
    <mergeCell ref="G30:K30"/>
    <mergeCell ref="L30:N30"/>
    <mergeCell ref="A25:C25"/>
    <mergeCell ref="D25:F25"/>
    <mergeCell ref="G25:K25"/>
    <mergeCell ref="L25:N25"/>
    <mergeCell ref="A26:C26"/>
    <mergeCell ref="D26:F26"/>
    <mergeCell ref="G26:K26"/>
    <mergeCell ref="L26:N26"/>
    <mergeCell ref="A27:C27"/>
    <mergeCell ref="D27:F27"/>
    <mergeCell ref="G27:K27"/>
    <mergeCell ref="L27:N27"/>
    <mergeCell ref="A24:C24"/>
    <mergeCell ref="D24:F24"/>
    <mergeCell ref="G24:K24"/>
    <mergeCell ref="L24:N24"/>
    <mergeCell ref="A22:C22"/>
    <mergeCell ref="D22:F22"/>
    <mergeCell ref="G22:K22"/>
    <mergeCell ref="L22:N22"/>
    <mergeCell ref="A23:C23"/>
    <mergeCell ref="D23:F23"/>
    <mergeCell ref="G23:K23"/>
    <mergeCell ref="L23:N23"/>
    <mergeCell ref="A18:C18"/>
    <mergeCell ref="D18:F18"/>
    <mergeCell ref="G18:K18"/>
    <mergeCell ref="L18:N18"/>
    <mergeCell ref="A19:C19"/>
    <mergeCell ref="D19:F19"/>
    <mergeCell ref="G19:K19"/>
    <mergeCell ref="L19:N19"/>
    <mergeCell ref="A21:C21"/>
    <mergeCell ref="D21:F21"/>
    <mergeCell ref="G21:K21"/>
    <mergeCell ref="L21:N21"/>
    <mergeCell ref="A20:C20"/>
    <mergeCell ref="D20:F20"/>
    <mergeCell ref="G20:K20"/>
    <mergeCell ref="L20:N20"/>
    <mergeCell ref="A15:C15"/>
    <mergeCell ref="D15:F15"/>
    <mergeCell ref="G15:K15"/>
    <mergeCell ref="L15:N15"/>
    <mergeCell ref="A16:C16"/>
    <mergeCell ref="D16:F16"/>
    <mergeCell ref="G16:K16"/>
    <mergeCell ref="L16:N16"/>
    <mergeCell ref="A17:C17"/>
    <mergeCell ref="D17:F17"/>
    <mergeCell ref="G17:K17"/>
    <mergeCell ref="L17:N17"/>
    <mergeCell ref="A12:C12"/>
    <mergeCell ref="D12:F12"/>
    <mergeCell ref="G12:K12"/>
    <mergeCell ref="L12:N12"/>
    <mergeCell ref="A13:C13"/>
    <mergeCell ref="D13:F13"/>
    <mergeCell ref="G13:K13"/>
    <mergeCell ref="L13:N13"/>
    <mergeCell ref="A14:C14"/>
    <mergeCell ref="D14:F14"/>
    <mergeCell ref="G14:K14"/>
    <mergeCell ref="L14:N14"/>
    <mergeCell ref="A8:C8"/>
    <mergeCell ref="D8:F8"/>
    <mergeCell ref="G8:K8"/>
    <mergeCell ref="L8:N8"/>
    <mergeCell ref="A10:C10"/>
    <mergeCell ref="D10:F10"/>
    <mergeCell ref="G10:K10"/>
    <mergeCell ref="L10:N10"/>
    <mergeCell ref="A11:C11"/>
    <mergeCell ref="D11:F11"/>
    <mergeCell ref="G11:K11"/>
    <mergeCell ref="L11:N11"/>
    <mergeCell ref="A9:C9"/>
    <mergeCell ref="D9:F9"/>
    <mergeCell ref="G9:K9"/>
    <mergeCell ref="L9:N9"/>
    <mergeCell ref="A6:C6"/>
    <mergeCell ref="D6:F6"/>
    <mergeCell ref="G6:K6"/>
    <mergeCell ref="L6:N6"/>
    <mergeCell ref="A7:C7"/>
    <mergeCell ref="D7:F7"/>
    <mergeCell ref="G7:K7"/>
    <mergeCell ref="L7:N7"/>
    <mergeCell ref="A1:G1"/>
    <mergeCell ref="H1:O1"/>
    <mergeCell ref="A4:C4"/>
    <mergeCell ref="D4:F4"/>
    <mergeCell ref="G4:K4"/>
    <mergeCell ref="L4:N4"/>
    <mergeCell ref="A5:C5"/>
    <mergeCell ref="D5:F5"/>
    <mergeCell ref="G5:K5"/>
    <mergeCell ref="L5:N5"/>
    <mergeCell ref="A2:N2"/>
    <mergeCell ref="A3:N3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 Прил.5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№1</dc:title>
  <dc:creator>user</dc:creator>
  <cp:lastModifiedBy>B-roy04@yandex.ru</cp:lastModifiedBy>
  <cp:lastPrinted>2023-06-06T10:23:47Z</cp:lastPrinted>
  <dcterms:created xsi:type="dcterms:W3CDTF">2021-12-23T02:42:24Z</dcterms:created>
  <dcterms:modified xsi:type="dcterms:W3CDTF">2024-06-16T18:47:52Z</dcterms:modified>
</cp:coreProperties>
</file>